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E:\7.11\"/>
    </mc:Choice>
  </mc:AlternateContent>
  <xr:revisionPtr revIDLastSave="0" documentId="13_ncr:1_{5D2B40CC-EA6B-4890-BC72-DB522AC29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K35" i="1" l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L3" i="1" s="1"/>
  <c r="K3" i="1"/>
  <c r="L5" i="1" l="1"/>
  <c r="L15" i="1"/>
  <c r="L13" i="1"/>
  <c r="L17" i="1"/>
  <c r="L6" i="1"/>
  <c r="L14" i="1"/>
  <c r="L4" i="1"/>
  <c r="L9" i="1"/>
  <c r="L12" i="1"/>
  <c r="L7" i="1"/>
  <c r="L11" i="1"/>
  <c r="L10" i="1"/>
  <c r="L8" i="1"/>
  <c r="L16" i="1"/>
</calcChain>
</file>

<file path=xl/sharedStrings.xml><?xml version="1.0" encoding="utf-8"?>
<sst xmlns="http://schemas.openxmlformats.org/spreadsheetml/2006/main" count="201" uniqueCount="99">
  <si>
    <r>
      <t>2025</t>
    </r>
    <r>
      <rPr>
        <sz val="16"/>
        <rFont val="方正大标宋简体"/>
        <charset val="134"/>
      </rPr>
      <t>年上半年市经信局所属事业单位公开招聘工作人员笔试、面试、总成绩及进入体检人员名单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</si>
  <si>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</si>
  <si>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招聘单位</t>
    </r>
  </si>
  <si>
    <r>
      <rPr>
        <sz val="11"/>
        <color theme="1"/>
        <rFont val="黑体"/>
        <charset val="134"/>
      </rPr>
      <t>招聘岗位</t>
    </r>
  </si>
  <si>
    <r>
      <rPr>
        <sz val="11"/>
        <color theme="1"/>
        <rFont val="黑体"/>
        <charset val="134"/>
      </rPr>
      <t>考生姓名</t>
    </r>
  </si>
  <si>
    <r>
      <rPr>
        <sz val="11"/>
        <color theme="1"/>
        <rFont val="黑体"/>
        <charset val="134"/>
      </rPr>
      <t>准考证号</t>
    </r>
  </si>
  <si>
    <r>
      <rPr>
        <sz val="11"/>
        <color theme="1"/>
        <rFont val="黑体"/>
        <charset val="134"/>
      </rPr>
      <t>性别</t>
    </r>
  </si>
  <si>
    <r>
      <rPr>
        <sz val="11"/>
        <rFont val="黑体"/>
        <charset val="134"/>
      </rPr>
      <t>笔试成绩</t>
    </r>
    <r>
      <rPr>
        <sz val="11"/>
        <rFont val="Times New Roman"/>
        <family val="1"/>
      </rPr>
      <t xml:space="preserve">
</t>
    </r>
    <r>
      <rPr>
        <sz val="11"/>
        <rFont val="黑体"/>
        <charset val="134"/>
      </rPr>
      <t>（含政策性加分）</t>
    </r>
  </si>
  <si>
    <r>
      <rPr>
        <sz val="11"/>
        <color theme="1"/>
        <rFont val="黑体"/>
        <charset val="134"/>
      </rPr>
      <t>笔试</t>
    </r>
    <r>
      <rPr>
        <sz val="11"/>
        <color theme="1"/>
        <rFont val="Times New Roman"/>
        <family val="1"/>
      </rPr>
      <t xml:space="preserve">   
</t>
    </r>
    <r>
      <rPr>
        <sz val="11"/>
        <color theme="1"/>
        <rFont val="黑体"/>
        <charset val="134"/>
      </rPr>
      <t>名次</t>
    </r>
  </si>
  <si>
    <r>
      <rPr>
        <sz val="11"/>
        <color theme="1"/>
        <rFont val="黑体"/>
        <charset val="134"/>
      </rPr>
      <t>面试</t>
    </r>
    <r>
      <rPr>
        <sz val="11"/>
        <color theme="1"/>
        <rFont val="Times New Roman"/>
        <family val="1"/>
      </rPr>
      <t xml:space="preserve">    
</t>
    </r>
    <r>
      <rPr>
        <sz val="11"/>
        <color theme="1"/>
        <rFont val="黑体"/>
        <charset val="134"/>
      </rPr>
      <t>成绩</t>
    </r>
  </si>
  <si>
    <r>
      <rPr>
        <sz val="11"/>
        <color theme="1"/>
        <rFont val="黑体"/>
        <charset val="134"/>
      </rPr>
      <t>面试</t>
    </r>
    <r>
      <rPr>
        <sz val="11"/>
        <color theme="1"/>
        <rFont val="Times New Roman"/>
        <family val="1"/>
      </rPr>
      <t xml:space="preserve">    
</t>
    </r>
    <r>
      <rPr>
        <sz val="11"/>
        <color theme="1"/>
        <rFont val="黑体"/>
        <charset val="134"/>
      </rPr>
      <t>名次</t>
    </r>
  </si>
  <si>
    <r>
      <rPr>
        <sz val="11"/>
        <rFont val="黑体"/>
        <charset val="134"/>
      </rPr>
      <t>考试</t>
    </r>
    <r>
      <rPr>
        <sz val="11"/>
        <rFont val="Times New Roman"/>
        <family val="1"/>
      </rPr>
      <t xml:space="preserve">
</t>
    </r>
    <r>
      <rPr>
        <sz val="11"/>
        <rFont val="黑体"/>
        <charset val="134"/>
      </rPr>
      <t>总成绩</t>
    </r>
  </si>
  <si>
    <r>
      <rPr>
        <sz val="11"/>
        <color theme="1"/>
        <rFont val="黑体"/>
        <charset val="134"/>
      </rPr>
      <t>考试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黑体"/>
        <charset val="134"/>
      </rPr>
      <t>总排名</t>
    </r>
  </si>
  <si>
    <r>
      <rPr>
        <sz val="11"/>
        <color theme="1"/>
        <rFont val="黑体"/>
        <charset val="134"/>
      </rPr>
      <t>是否进入体检</t>
    </r>
  </si>
  <si>
    <r>
      <rPr>
        <sz val="11"/>
        <color theme="1"/>
        <rFont val="黑体"/>
        <charset val="134"/>
      </rPr>
      <t>是否为递补进入面试</t>
    </r>
  </si>
  <si>
    <r>
      <rPr>
        <sz val="11"/>
        <color theme="1"/>
        <rFont val="等线"/>
        <charset val="134"/>
      </rPr>
      <t>成都市工业文化发展中心</t>
    </r>
  </si>
  <si>
    <r>
      <rPr>
        <sz val="10"/>
        <rFont val="宋体"/>
        <charset val="134"/>
      </rPr>
      <t>文化创意</t>
    </r>
    <r>
      <rPr>
        <sz val="10"/>
        <rFont val="Times New Roman"/>
        <family val="1"/>
      </rPr>
      <t>12301001</t>
    </r>
  </si>
  <si>
    <r>
      <rPr>
        <sz val="11"/>
        <color theme="1"/>
        <rFont val="等线"/>
        <charset val="134"/>
      </rPr>
      <t>李凤麟</t>
    </r>
  </si>
  <si>
    <t>25867410904</t>
  </si>
  <si>
    <r>
      <rPr>
        <sz val="11"/>
        <color theme="1"/>
        <rFont val="等线"/>
        <charset val="134"/>
      </rPr>
      <t>女</t>
    </r>
  </si>
  <si>
    <r>
      <rPr>
        <sz val="11"/>
        <color theme="1"/>
        <rFont val="等线"/>
        <charset val="134"/>
      </rPr>
      <t>蒋雪莲</t>
    </r>
  </si>
  <si>
    <t>25867373809</t>
  </si>
  <si>
    <r>
      <rPr>
        <sz val="11"/>
        <color theme="1"/>
        <rFont val="等线"/>
        <charset val="134"/>
      </rPr>
      <t>龚雪</t>
    </r>
  </si>
  <si>
    <t>25867094327</t>
  </si>
  <si>
    <r>
      <rPr>
        <sz val="11"/>
        <color theme="1"/>
        <rFont val="等线"/>
        <charset val="134"/>
      </rPr>
      <t>李佳雯</t>
    </r>
  </si>
  <si>
    <t>25867394301</t>
  </si>
  <si>
    <r>
      <rPr>
        <sz val="11"/>
        <color theme="1"/>
        <rFont val="等线"/>
        <charset val="134"/>
      </rPr>
      <t>彭文姣</t>
    </r>
  </si>
  <si>
    <t>25867094127</t>
  </si>
  <si>
    <r>
      <rPr>
        <sz val="10"/>
        <rFont val="宋体"/>
        <charset val="134"/>
      </rPr>
      <t>工业系统人才服务</t>
    </r>
    <r>
      <rPr>
        <sz val="10"/>
        <rFont val="Times New Roman"/>
        <family val="1"/>
      </rPr>
      <t>12301002</t>
    </r>
  </si>
  <si>
    <r>
      <rPr>
        <sz val="11"/>
        <color theme="1"/>
        <rFont val="等线"/>
        <charset val="134"/>
      </rPr>
      <t>周俊同</t>
    </r>
  </si>
  <si>
    <t>25867405116</t>
  </si>
  <si>
    <r>
      <rPr>
        <sz val="11"/>
        <color theme="1"/>
        <rFont val="等线"/>
        <charset val="134"/>
      </rPr>
      <t>男</t>
    </r>
  </si>
  <si>
    <r>
      <rPr>
        <sz val="11"/>
        <color theme="1"/>
        <rFont val="等线"/>
        <charset val="134"/>
      </rPr>
      <t>刘佳莉</t>
    </r>
  </si>
  <si>
    <t>25867403215</t>
  </si>
  <si>
    <r>
      <rPr>
        <sz val="11"/>
        <color theme="1"/>
        <rFont val="等线"/>
        <charset val="134"/>
      </rPr>
      <t>任弋翔</t>
    </r>
  </si>
  <si>
    <t>25867393207</t>
  </si>
  <si>
    <r>
      <rPr>
        <sz val="11"/>
        <color theme="1"/>
        <rFont val="等线"/>
        <charset val="134"/>
      </rPr>
      <t>钟丽娟</t>
    </r>
  </si>
  <si>
    <t>25867273324</t>
  </si>
  <si>
    <r>
      <rPr>
        <sz val="11"/>
        <color theme="1"/>
        <rFont val="等线"/>
        <charset val="134"/>
      </rPr>
      <t>邹依桐</t>
    </r>
  </si>
  <si>
    <t>25867093313</t>
  </si>
  <si>
    <r>
      <rPr>
        <sz val="11"/>
        <color theme="1"/>
        <rFont val="等线"/>
        <charset val="134"/>
      </rPr>
      <t>任彦儒</t>
    </r>
  </si>
  <si>
    <t>25867402704</t>
  </si>
  <si>
    <r>
      <rPr>
        <sz val="11"/>
        <color theme="1"/>
        <rFont val="等线"/>
        <charset val="134"/>
      </rPr>
      <t>赵媛媛</t>
    </r>
  </si>
  <si>
    <t>25867390812</t>
  </si>
  <si>
    <r>
      <rPr>
        <sz val="11"/>
        <color theme="1"/>
        <rFont val="等线"/>
        <charset val="134"/>
      </rPr>
      <t>朱静</t>
    </r>
  </si>
  <si>
    <t>25867433408</t>
  </si>
  <si>
    <r>
      <rPr>
        <sz val="11"/>
        <color theme="1"/>
        <rFont val="等线"/>
        <charset val="134"/>
      </rPr>
      <t>刘文娟</t>
    </r>
  </si>
  <si>
    <t>25867253922</t>
  </si>
  <si>
    <r>
      <rPr>
        <sz val="11"/>
        <color theme="1"/>
        <rFont val="等线"/>
        <charset val="134"/>
      </rPr>
      <t>凌晓梅</t>
    </r>
  </si>
  <si>
    <t>25867040826</t>
  </si>
  <si>
    <t>成都市节能与化工技术服务中心</t>
  </si>
  <si>
    <r>
      <t xml:space="preserve">12301005
</t>
    </r>
    <r>
      <rPr>
        <sz val="11"/>
        <color indexed="8"/>
        <rFont val="方正仿宋_GBK"/>
        <charset val="134"/>
      </rPr>
      <t>人力资源管理</t>
    </r>
  </si>
  <si>
    <r>
      <rPr>
        <sz val="11"/>
        <color indexed="8"/>
        <rFont val="方正书宋_GBK"/>
        <family val="4"/>
        <charset val="134"/>
      </rPr>
      <t>荣昕</t>
    </r>
  </si>
  <si>
    <t>25867433905</t>
  </si>
  <si>
    <r>
      <rPr>
        <sz val="11"/>
        <color indexed="8"/>
        <rFont val="方正书宋_GBK"/>
        <family val="4"/>
        <charset val="134"/>
      </rPr>
      <t>张彦妮</t>
    </r>
  </si>
  <si>
    <t>25867363109</t>
  </si>
  <si>
    <r>
      <rPr>
        <sz val="11"/>
        <color indexed="8"/>
        <rFont val="方正书宋_GBK"/>
        <family val="4"/>
        <charset val="134"/>
      </rPr>
      <t>杨学琴</t>
    </r>
  </si>
  <si>
    <t>25867023911</t>
  </si>
  <si>
    <r>
      <rPr>
        <sz val="12"/>
        <rFont val="宋体"/>
        <charset val="134"/>
      </rPr>
      <t>成都市无线电监测站</t>
    </r>
  </si>
  <si>
    <r>
      <rPr>
        <sz val="12"/>
        <rFont val="宋体"/>
        <charset val="134"/>
      </rPr>
      <t>无线电监测（</t>
    </r>
    <r>
      <rPr>
        <sz val="12"/>
        <rFont val="Times New Roman"/>
        <family val="1"/>
      </rPr>
      <t>12301003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</si>
  <si>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陈一嘉</t>
    </r>
  </si>
  <si>
    <t>25867393925</t>
  </si>
  <si>
    <r>
      <rPr>
        <sz val="12"/>
        <rFont val="宋体"/>
        <charset val="134"/>
      </rPr>
      <t>女</t>
    </r>
  </si>
  <si>
    <r>
      <rPr>
        <sz val="12"/>
        <rFont val="宋体"/>
        <charset val="134"/>
      </rPr>
      <t>何园园</t>
    </r>
  </si>
  <si>
    <t>25867432322</t>
  </si>
  <si>
    <r>
      <rPr>
        <sz val="12"/>
        <rFont val="宋体"/>
        <charset val="134"/>
      </rPr>
      <t>赵艺羲</t>
    </r>
  </si>
  <si>
    <t>25867261922</t>
  </si>
  <si>
    <r>
      <rPr>
        <sz val="12"/>
        <rFont val="宋体"/>
        <charset val="134"/>
      </rPr>
      <t>郭杨</t>
    </r>
  </si>
  <si>
    <t>25867081806</t>
  </si>
  <si>
    <r>
      <rPr>
        <sz val="12"/>
        <rFont val="宋体"/>
        <charset val="134"/>
      </rPr>
      <t>王博</t>
    </r>
  </si>
  <si>
    <t>25867094726</t>
  </si>
  <si>
    <r>
      <rPr>
        <sz val="12"/>
        <rFont val="宋体"/>
        <charset val="134"/>
      </rPr>
      <t>男</t>
    </r>
  </si>
  <si>
    <r>
      <rPr>
        <sz val="12"/>
        <rFont val="宋体"/>
        <charset val="134"/>
      </rPr>
      <t>张瑁森</t>
    </r>
  </si>
  <si>
    <t>25867334809</t>
  </si>
  <si>
    <r>
      <rPr>
        <sz val="12"/>
        <rFont val="宋体"/>
        <charset val="134"/>
      </rPr>
      <t>陈怡良</t>
    </r>
  </si>
  <si>
    <t>25867412509</t>
  </si>
  <si>
    <r>
      <rPr>
        <sz val="12"/>
        <rFont val="宋体"/>
        <charset val="134"/>
      </rPr>
      <t>周敏</t>
    </r>
  </si>
  <si>
    <t>25867273304</t>
  </si>
  <si>
    <r>
      <rPr>
        <sz val="12"/>
        <rFont val="宋体"/>
        <charset val="134"/>
      </rPr>
      <t>席龙凤</t>
    </r>
  </si>
  <si>
    <t>25867022828</t>
  </si>
  <si>
    <r>
      <rPr>
        <sz val="12"/>
        <rFont val="宋体"/>
        <charset val="134"/>
      </rPr>
      <t>杨淼</t>
    </r>
  </si>
  <si>
    <t>25867131420</t>
  </si>
  <si>
    <r>
      <rPr>
        <sz val="12"/>
        <rFont val="宋体"/>
        <charset val="134"/>
      </rPr>
      <t>网络安全（</t>
    </r>
    <r>
      <rPr>
        <sz val="12"/>
        <rFont val="Times New Roman"/>
        <family val="1"/>
      </rPr>
      <t>12301004</t>
    </r>
    <r>
      <rPr>
        <sz val="12"/>
        <rFont val="宋体"/>
        <charset val="134"/>
      </rPr>
      <t>）</t>
    </r>
  </si>
  <si>
    <r>
      <rPr>
        <sz val="12"/>
        <rFont val="宋体"/>
        <charset val="134"/>
      </rPr>
      <t>蔡正雯</t>
    </r>
  </si>
  <si>
    <t>25867123715</t>
  </si>
  <si>
    <r>
      <rPr>
        <sz val="12"/>
        <rFont val="宋体"/>
        <charset val="134"/>
      </rPr>
      <t>游正荣</t>
    </r>
  </si>
  <si>
    <t>25867240709</t>
  </si>
  <si>
    <r>
      <rPr>
        <sz val="12"/>
        <rFont val="宋体"/>
        <charset val="134"/>
      </rPr>
      <t>马晓梅</t>
    </r>
  </si>
  <si>
    <t>25867392118</t>
  </si>
  <si>
    <r>
      <rPr>
        <sz val="12"/>
        <rFont val="宋体"/>
        <charset val="134"/>
      </rPr>
      <t>谭珍珠</t>
    </r>
  </si>
  <si>
    <t>25867101818</t>
  </si>
  <si>
    <r>
      <rPr>
        <sz val="12"/>
        <rFont val="宋体"/>
        <charset val="134"/>
      </rPr>
      <t>陈祖烁</t>
    </r>
  </si>
  <si>
    <t>25867090713</t>
  </si>
  <si>
    <t>是</t>
  </si>
  <si>
    <t>否</t>
  </si>
  <si>
    <r>
      <rPr>
        <sz val="11"/>
        <color indexed="8"/>
        <rFont val="方正仿宋简体"/>
        <family val="3"/>
        <charset val="134"/>
      </rPr>
      <t>否</t>
    </r>
  </si>
  <si>
    <r>
      <rPr>
        <sz val="12"/>
        <rFont val="方正仿宋简体"/>
        <family val="3"/>
        <charset val="134"/>
      </rPr>
      <t>否</t>
    </r>
  </si>
  <si>
    <r>
      <rPr>
        <b/>
        <sz val="12"/>
        <rFont val="方正仿宋简体"/>
        <family val="3"/>
        <charset val="134"/>
      </rPr>
      <t>是</t>
    </r>
  </si>
  <si>
    <r>
      <rPr>
        <b/>
        <sz val="11"/>
        <color indexed="8"/>
        <rFont val="方正仿宋简体"/>
        <family val="3"/>
        <charset val="134"/>
      </rPr>
      <t>是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</si>
</sst>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6" x14ac:knownFonts="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sz val="11"/>
      <color rgb="FF000000"/>
      <name val="方正仿宋简体"/>
      <charset val="134"/>
    </font>
    <font>
      <sz val="11"/>
      <color rgb="FF000000"/>
      <name val="Times New Roman"/>
    </font>
    <font>
      <sz val="11"/>
      <color indexed="8"/>
      <name val="Times New Roman"/>
    </font>
    <font>
      <sz val="11"/>
      <color indexed="8"/>
      <name val="方正仿宋简体"/>
      <charset val="134"/>
    </font>
    <font>
      <sz val="12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6"/>
      <name val="方正大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color theme="1"/>
      <name val="等线"/>
      <charset val="134"/>
    </font>
    <font>
      <sz val="10"/>
      <name val="宋体"/>
      <charset val="134"/>
    </font>
    <font>
      <sz val="11"/>
      <color indexed="8"/>
      <name val="方正仿宋_GBK"/>
      <charset val="134"/>
    </font>
    <font>
      <sz val="11"/>
      <color indexed="8"/>
      <name val="方正书宋_GBK"/>
      <family val="4"/>
      <charset val="134"/>
    </font>
    <font>
      <sz val="12"/>
      <name val="宋体"/>
      <charset val="134"/>
    </font>
    <font>
      <sz val="9"/>
      <name val="等线"/>
      <family val="3"/>
      <charset val="134"/>
      <scheme val="minor"/>
    </font>
    <font>
      <sz val="11"/>
      <color theme="1"/>
      <name val="方正仿宋简体"/>
      <family val="3"/>
      <charset val="134"/>
    </font>
    <font>
      <sz val="11"/>
      <color indexed="8"/>
      <name val="方正仿宋简体"/>
      <family val="3"/>
      <charset val="134"/>
    </font>
    <font>
      <sz val="12"/>
      <name val="方正仿宋简体"/>
      <family val="3"/>
      <charset val="134"/>
    </font>
    <font>
      <b/>
      <sz val="11"/>
      <color theme="1"/>
      <name val="方正仿宋简体"/>
      <family val="3"/>
      <charset val="134"/>
    </font>
    <font>
      <b/>
      <sz val="12"/>
      <name val="方正仿宋简体"/>
      <family val="3"/>
      <charset val="134"/>
    </font>
    <font>
      <b/>
      <sz val="11"/>
      <color indexed="8"/>
      <name val="方正仿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topLeftCell="A22" workbookViewId="0">
      <selection activeCell="R8" sqref="R8"/>
    </sheetView>
  </sheetViews>
  <sheetFormatPr defaultColWidth="9" defaultRowHeight="15" x14ac:dyDescent="0.2"/>
  <cols>
    <col min="1" max="1" width="5.625" style="1" customWidth="1"/>
    <col min="2" max="2" width="9" style="1"/>
    <col min="3" max="3" width="14.5" style="1" customWidth="1"/>
    <col min="4" max="4" width="9" style="1"/>
    <col min="5" max="5" width="12.375" style="1" customWidth="1"/>
    <col min="6" max="10" width="9" style="1"/>
    <col min="11" max="11" width="8.75" style="1" customWidth="1"/>
    <col min="12" max="12" width="9" style="1" customWidth="1"/>
    <col min="13" max="16384" width="9" style="1"/>
  </cols>
  <sheetData>
    <row r="1" spans="1:14" ht="48.9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42" customHeight="1" x14ac:dyDescent="0.2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8" t="s">
        <v>7</v>
      </c>
      <c r="H2" s="3" t="s">
        <v>8</v>
      </c>
      <c r="I2" s="3" t="s">
        <v>9</v>
      </c>
      <c r="J2" s="3" t="s">
        <v>10</v>
      </c>
      <c r="K2" s="10" t="s">
        <v>11</v>
      </c>
      <c r="L2" s="3" t="s">
        <v>12</v>
      </c>
      <c r="M2" s="3" t="s">
        <v>13</v>
      </c>
      <c r="N2" s="3" t="s">
        <v>14</v>
      </c>
    </row>
    <row r="3" spans="1:14" ht="29.25" customHeight="1" x14ac:dyDescent="0.2">
      <c r="A3" s="2">
        <v>1</v>
      </c>
      <c r="B3" s="16" t="s">
        <v>15</v>
      </c>
      <c r="C3" s="4" t="s">
        <v>16</v>
      </c>
      <c r="D3" s="2" t="s">
        <v>17</v>
      </c>
      <c r="E3" s="12" t="s">
        <v>18</v>
      </c>
      <c r="F3" s="2" t="s">
        <v>19</v>
      </c>
      <c r="G3" s="9">
        <v>67.05</v>
      </c>
      <c r="H3" s="2">
        <v>4</v>
      </c>
      <c r="I3" s="4">
        <v>88</v>
      </c>
      <c r="J3" s="2">
        <v>1</v>
      </c>
      <c r="K3" s="11">
        <f t="shared" ref="K3:K17" si="0">G3*0.5+I3*0.5</f>
        <v>77.525000000000006</v>
      </c>
      <c r="L3" s="2">
        <f>RANK(K3,$K$3:$K$7,0)</f>
        <v>1</v>
      </c>
      <c r="M3" s="27" t="s">
        <v>93</v>
      </c>
      <c r="N3" s="26" t="s">
        <v>94</v>
      </c>
    </row>
    <row r="4" spans="1:14" ht="29.25" customHeight="1" x14ac:dyDescent="0.2">
      <c r="A4" s="2">
        <v>2</v>
      </c>
      <c r="B4" s="17"/>
      <c r="C4" s="4" t="s">
        <v>16</v>
      </c>
      <c r="D4" s="2" t="s">
        <v>20</v>
      </c>
      <c r="E4" s="12" t="s">
        <v>21</v>
      </c>
      <c r="F4" s="2" t="s">
        <v>19</v>
      </c>
      <c r="G4" s="9">
        <v>67.099999999999994</v>
      </c>
      <c r="H4" s="2">
        <v>3</v>
      </c>
      <c r="I4" s="4">
        <v>85.33</v>
      </c>
      <c r="J4" s="2">
        <v>2</v>
      </c>
      <c r="K4" s="11">
        <f t="shared" si="0"/>
        <v>76.215000000000003</v>
      </c>
      <c r="L4" s="2">
        <f>RANK(K4,$K$3:$K$7,0)</f>
        <v>2</v>
      </c>
      <c r="M4" s="26" t="s">
        <v>94</v>
      </c>
      <c r="N4" s="26" t="s">
        <v>94</v>
      </c>
    </row>
    <row r="5" spans="1:14" ht="29.25" customHeight="1" x14ac:dyDescent="0.2">
      <c r="A5" s="2">
        <v>3</v>
      </c>
      <c r="B5" s="17"/>
      <c r="C5" s="4" t="s">
        <v>16</v>
      </c>
      <c r="D5" s="2" t="s">
        <v>22</v>
      </c>
      <c r="E5" s="12" t="s">
        <v>23</v>
      </c>
      <c r="F5" s="2" t="s">
        <v>19</v>
      </c>
      <c r="G5" s="9">
        <v>66.349999999999994</v>
      </c>
      <c r="H5" s="2">
        <v>6</v>
      </c>
      <c r="I5" s="4">
        <v>84.33</v>
      </c>
      <c r="J5" s="2">
        <v>3</v>
      </c>
      <c r="K5" s="11">
        <f t="shared" si="0"/>
        <v>75.34</v>
      </c>
      <c r="L5" s="2">
        <f>RANK(K5,$K$3:$K$7,0)</f>
        <v>3</v>
      </c>
      <c r="M5" s="26" t="s">
        <v>94</v>
      </c>
      <c r="N5" s="27" t="s">
        <v>93</v>
      </c>
    </row>
    <row r="6" spans="1:14" ht="29.25" customHeight="1" x14ac:dyDescent="0.2">
      <c r="A6" s="2">
        <v>4</v>
      </c>
      <c r="B6" s="17"/>
      <c r="C6" s="4" t="s">
        <v>16</v>
      </c>
      <c r="D6" s="2" t="s">
        <v>24</v>
      </c>
      <c r="E6" s="12" t="s">
        <v>25</v>
      </c>
      <c r="F6" s="2" t="s">
        <v>19</v>
      </c>
      <c r="G6" s="9">
        <v>69.849999999999994</v>
      </c>
      <c r="H6" s="2">
        <v>1</v>
      </c>
      <c r="I6" s="4">
        <v>79</v>
      </c>
      <c r="J6" s="2">
        <v>4</v>
      </c>
      <c r="K6" s="11">
        <f t="shared" si="0"/>
        <v>74.424999999999997</v>
      </c>
      <c r="L6" s="2">
        <f>RANK(K6,$K$3:$K$7,0)</f>
        <v>4</v>
      </c>
      <c r="M6" s="26" t="s">
        <v>94</v>
      </c>
      <c r="N6" s="26" t="s">
        <v>94</v>
      </c>
    </row>
    <row r="7" spans="1:14" ht="29.25" customHeight="1" x14ac:dyDescent="0.2">
      <c r="A7" s="2">
        <v>5</v>
      </c>
      <c r="B7" s="17"/>
      <c r="C7" s="4" t="s">
        <v>16</v>
      </c>
      <c r="D7" s="2" t="s">
        <v>26</v>
      </c>
      <c r="E7" s="12" t="s">
        <v>27</v>
      </c>
      <c r="F7" s="2" t="s">
        <v>19</v>
      </c>
      <c r="G7" s="9">
        <v>66.55</v>
      </c>
      <c r="H7" s="2">
        <v>5</v>
      </c>
      <c r="I7" s="4">
        <v>78.33</v>
      </c>
      <c r="J7" s="2">
        <v>5</v>
      </c>
      <c r="K7" s="11">
        <f t="shared" si="0"/>
        <v>72.44</v>
      </c>
      <c r="L7" s="2">
        <f>RANK(K7,$K$3:$K$7,0)</f>
        <v>5</v>
      </c>
      <c r="M7" s="26" t="s">
        <v>94</v>
      </c>
      <c r="N7" s="26" t="s">
        <v>94</v>
      </c>
    </row>
    <row r="8" spans="1:14" ht="29.25" customHeight="1" x14ac:dyDescent="0.2">
      <c r="A8" s="2">
        <v>6</v>
      </c>
      <c r="B8" s="17"/>
      <c r="C8" s="4" t="s">
        <v>28</v>
      </c>
      <c r="D8" s="2" t="s">
        <v>29</v>
      </c>
      <c r="E8" s="12" t="s">
        <v>30</v>
      </c>
      <c r="F8" s="2" t="s">
        <v>31</v>
      </c>
      <c r="G8" s="9">
        <v>70.099999999999994</v>
      </c>
      <c r="H8" s="2">
        <v>1</v>
      </c>
      <c r="I8" s="4">
        <v>85</v>
      </c>
      <c r="J8" s="2">
        <v>4</v>
      </c>
      <c r="K8" s="11">
        <f t="shared" si="0"/>
        <v>77.55</v>
      </c>
      <c r="L8" s="2">
        <f t="shared" ref="L8:L17" si="1">RANK(K8,$K$8:$K$17,0)</f>
        <v>1</v>
      </c>
      <c r="M8" s="27" t="s">
        <v>93</v>
      </c>
      <c r="N8" s="26" t="s">
        <v>94</v>
      </c>
    </row>
    <row r="9" spans="1:14" ht="29.25" customHeight="1" x14ac:dyDescent="0.2">
      <c r="A9" s="2">
        <v>7</v>
      </c>
      <c r="B9" s="17"/>
      <c r="C9" s="4" t="s">
        <v>28</v>
      </c>
      <c r="D9" s="2" t="s">
        <v>32</v>
      </c>
      <c r="E9" s="12" t="s">
        <v>33</v>
      </c>
      <c r="F9" s="2" t="s">
        <v>19</v>
      </c>
      <c r="G9" s="9">
        <v>69.650000000000006</v>
      </c>
      <c r="H9" s="2">
        <v>2</v>
      </c>
      <c r="I9" s="4">
        <v>85.33</v>
      </c>
      <c r="J9" s="2">
        <v>1</v>
      </c>
      <c r="K9" s="11">
        <f t="shared" si="0"/>
        <v>77.490000000000009</v>
      </c>
      <c r="L9" s="2">
        <f t="shared" si="1"/>
        <v>2</v>
      </c>
      <c r="M9" s="27" t="s">
        <v>93</v>
      </c>
      <c r="N9" s="26" t="s">
        <v>94</v>
      </c>
    </row>
    <row r="10" spans="1:14" ht="29.25" customHeight="1" x14ac:dyDescent="0.2">
      <c r="A10" s="2">
        <v>8</v>
      </c>
      <c r="B10" s="17"/>
      <c r="C10" s="4" t="s">
        <v>28</v>
      </c>
      <c r="D10" s="2" t="s">
        <v>34</v>
      </c>
      <c r="E10" s="12" t="s">
        <v>35</v>
      </c>
      <c r="F10" s="2" t="s">
        <v>31</v>
      </c>
      <c r="G10" s="9">
        <v>67.5</v>
      </c>
      <c r="H10" s="2">
        <v>7</v>
      </c>
      <c r="I10" s="4">
        <v>85.33</v>
      </c>
      <c r="J10" s="2">
        <v>1</v>
      </c>
      <c r="K10" s="11">
        <f t="shared" si="0"/>
        <v>76.414999999999992</v>
      </c>
      <c r="L10" s="2">
        <f t="shared" si="1"/>
        <v>3</v>
      </c>
      <c r="M10" s="26" t="s">
        <v>94</v>
      </c>
      <c r="N10" s="26" t="s">
        <v>94</v>
      </c>
    </row>
    <row r="11" spans="1:14" ht="29.25" customHeight="1" x14ac:dyDescent="0.2">
      <c r="A11" s="2">
        <v>9</v>
      </c>
      <c r="B11" s="17"/>
      <c r="C11" s="4" t="s">
        <v>28</v>
      </c>
      <c r="D11" s="2" t="s">
        <v>36</v>
      </c>
      <c r="E11" s="12" t="s">
        <v>37</v>
      </c>
      <c r="F11" s="2" t="s">
        <v>19</v>
      </c>
      <c r="G11" s="9">
        <v>67.55</v>
      </c>
      <c r="H11" s="2">
        <v>5</v>
      </c>
      <c r="I11" s="4">
        <v>84</v>
      </c>
      <c r="J11" s="2">
        <v>5</v>
      </c>
      <c r="K11" s="11">
        <f t="shared" si="0"/>
        <v>75.775000000000006</v>
      </c>
      <c r="L11" s="2">
        <f t="shared" si="1"/>
        <v>4</v>
      </c>
      <c r="M11" s="26" t="s">
        <v>94</v>
      </c>
      <c r="N11" s="26" t="s">
        <v>94</v>
      </c>
    </row>
    <row r="12" spans="1:14" ht="29.25" customHeight="1" x14ac:dyDescent="0.2">
      <c r="A12" s="2">
        <v>10</v>
      </c>
      <c r="B12" s="17"/>
      <c r="C12" s="4" t="s">
        <v>28</v>
      </c>
      <c r="D12" s="2" t="s">
        <v>38</v>
      </c>
      <c r="E12" s="12" t="s">
        <v>39</v>
      </c>
      <c r="F12" s="2" t="s">
        <v>19</v>
      </c>
      <c r="G12" s="9">
        <v>67.55</v>
      </c>
      <c r="H12" s="2">
        <v>5</v>
      </c>
      <c r="I12" s="4">
        <v>83</v>
      </c>
      <c r="J12" s="2">
        <v>6</v>
      </c>
      <c r="K12" s="11">
        <f t="shared" si="0"/>
        <v>75.275000000000006</v>
      </c>
      <c r="L12" s="2">
        <f t="shared" si="1"/>
        <v>5</v>
      </c>
      <c r="M12" s="26" t="s">
        <v>94</v>
      </c>
      <c r="N12" s="26" t="s">
        <v>94</v>
      </c>
    </row>
    <row r="13" spans="1:14" ht="29.25" customHeight="1" x14ac:dyDescent="0.2">
      <c r="A13" s="2">
        <v>11</v>
      </c>
      <c r="B13" s="17"/>
      <c r="C13" s="4" t="s">
        <v>28</v>
      </c>
      <c r="D13" s="2" t="s">
        <v>40</v>
      </c>
      <c r="E13" s="12" t="s">
        <v>41</v>
      </c>
      <c r="F13" s="2" t="s">
        <v>31</v>
      </c>
      <c r="G13" s="9">
        <v>64.55</v>
      </c>
      <c r="H13" s="2">
        <v>11</v>
      </c>
      <c r="I13" s="4">
        <v>85.33</v>
      </c>
      <c r="J13" s="2">
        <v>1</v>
      </c>
      <c r="K13" s="11">
        <f t="shared" si="0"/>
        <v>74.94</v>
      </c>
      <c r="L13" s="2">
        <f t="shared" si="1"/>
        <v>6</v>
      </c>
      <c r="M13" s="26" t="s">
        <v>94</v>
      </c>
      <c r="N13" s="27" t="s">
        <v>93</v>
      </c>
    </row>
    <row r="14" spans="1:14" ht="29.25" customHeight="1" x14ac:dyDescent="0.2">
      <c r="A14" s="2">
        <v>12</v>
      </c>
      <c r="B14" s="17"/>
      <c r="C14" s="4" t="s">
        <v>28</v>
      </c>
      <c r="D14" s="2" t="s">
        <v>42</v>
      </c>
      <c r="E14" s="12" t="s">
        <v>43</v>
      </c>
      <c r="F14" s="2" t="s">
        <v>19</v>
      </c>
      <c r="G14" s="9">
        <v>68.599999999999994</v>
      </c>
      <c r="H14" s="2">
        <v>3</v>
      </c>
      <c r="I14" s="4">
        <v>80.33</v>
      </c>
      <c r="J14" s="2">
        <v>9</v>
      </c>
      <c r="K14" s="11">
        <f t="shared" si="0"/>
        <v>74.465000000000003</v>
      </c>
      <c r="L14" s="2">
        <f t="shared" si="1"/>
        <v>7</v>
      </c>
      <c r="M14" s="26" t="s">
        <v>94</v>
      </c>
      <c r="N14" s="26" t="s">
        <v>94</v>
      </c>
    </row>
    <row r="15" spans="1:14" ht="29.25" customHeight="1" x14ac:dyDescent="0.2">
      <c r="A15" s="2">
        <v>13</v>
      </c>
      <c r="B15" s="17"/>
      <c r="C15" s="4" t="s">
        <v>28</v>
      </c>
      <c r="D15" s="2" t="s">
        <v>44</v>
      </c>
      <c r="E15" s="12" t="s">
        <v>45</v>
      </c>
      <c r="F15" s="2" t="s">
        <v>19</v>
      </c>
      <c r="G15" s="9">
        <v>65.3</v>
      </c>
      <c r="H15" s="2">
        <v>9</v>
      </c>
      <c r="I15" s="4">
        <v>82</v>
      </c>
      <c r="J15" s="2">
        <v>7</v>
      </c>
      <c r="K15" s="11">
        <f t="shared" si="0"/>
        <v>73.650000000000006</v>
      </c>
      <c r="L15" s="2">
        <f t="shared" si="1"/>
        <v>8</v>
      </c>
      <c r="M15" s="26" t="s">
        <v>94</v>
      </c>
      <c r="N15" s="26" t="s">
        <v>94</v>
      </c>
    </row>
    <row r="16" spans="1:14" ht="29.25" customHeight="1" x14ac:dyDescent="0.2">
      <c r="A16" s="2">
        <v>14</v>
      </c>
      <c r="B16" s="17"/>
      <c r="C16" s="4" t="s">
        <v>28</v>
      </c>
      <c r="D16" s="2" t="s">
        <v>46</v>
      </c>
      <c r="E16" s="12" t="s">
        <v>47</v>
      </c>
      <c r="F16" s="2" t="s">
        <v>19</v>
      </c>
      <c r="G16" s="9">
        <v>65.2</v>
      </c>
      <c r="H16" s="2">
        <v>10</v>
      </c>
      <c r="I16" s="4">
        <v>80.67</v>
      </c>
      <c r="J16" s="2">
        <v>8</v>
      </c>
      <c r="K16" s="11">
        <f t="shared" si="0"/>
        <v>72.935000000000002</v>
      </c>
      <c r="L16" s="2">
        <f t="shared" si="1"/>
        <v>9</v>
      </c>
      <c r="M16" s="26" t="s">
        <v>94</v>
      </c>
      <c r="N16" s="26" t="s">
        <v>94</v>
      </c>
    </row>
    <row r="17" spans="1:14" ht="29.25" customHeight="1" x14ac:dyDescent="0.2">
      <c r="A17" s="2">
        <v>15</v>
      </c>
      <c r="B17" s="28"/>
      <c r="C17" s="4" t="s">
        <v>28</v>
      </c>
      <c r="D17" s="2" t="s">
        <v>48</v>
      </c>
      <c r="E17" s="12" t="s">
        <v>49</v>
      </c>
      <c r="F17" s="2" t="s">
        <v>19</v>
      </c>
      <c r="G17" s="9">
        <v>67.650000000000006</v>
      </c>
      <c r="H17" s="2">
        <v>4</v>
      </c>
      <c r="I17" s="4">
        <v>78</v>
      </c>
      <c r="J17" s="2">
        <v>10</v>
      </c>
      <c r="K17" s="11">
        <f t="shared" si="0"/>
        <v>72.825000000000003</v>
      </c>
      <c r="L17" s="2">
        <f t="shared" si="1"/>
        <v>10</v>
      </c>
      <c r="M17" s="26" t="s">
        <v>94</v>
      </c>
      <c r="N17" s="26" t="s">
        <v>94</v>
      </c>
    </row>
    <row r="18" spans="1:14" ht="29.25" customHeight="1" x14ac:dyDescent="0.2">
      <c r="A18" s="2">
        <v>16</v>
      </c>
      <c r="B18" s="18" t="s">
        <v>50</v>
      </c>
      <c r="C18" s="21" t="s">
        <v>51</v>
      </c>
      <c r="D18" s="5" t="s">
        <v>52</v>
      </c>
      <c r="E18" s="13" t="s">
        <v>53</v>
      </c>
      <c r="F18" s="2" t="s">
        <v>19</v>
      </c>
      <c r="G18" s="9">
        <v>61.25</v>
      </c>
      <c r="H18" s="2">
        <v>2</v>
      </c>
      <c r="I18" s="4">
        <v>82.33</v>
      </c>
      <c r="J18" s="2">
        <v>1</v>
      </c>
      <c r="K18" s="11">
        <f t="shared" ref="K18:K20" si="2">(G18*50%)+(I18*50%)</f>
        <v>71.789999999999992</v>
      </c>
      <c r="L18" s="2">
        <v>1</v>
      </c>
      <c r="M18" s="27" t="s">
        <v>98</v>
      </c>
      <c r="N18" s="26" t="s">
        <v>95</v>
      </c>
    </row>
    <row r="19" spans="1:14" ht="29.25" customHeight="1" x14ac:dyDescent="0.2">
      <c r="A19" s="2">
        <v>17</v>
      </c>
      <c r="B19" s="19"/>
      <c r="C19" s="22"/>
      <c r="D19" s="5" t="s">
        <v>54</v>
      </c>
      <c r="E19" s="13" t="s">
        <v>55</v>
      </c>
      <c r="F19" s="2" t="s">
        <v>19</v>
      </c>
      <c r="G19" s="9">
        <v>61.95</v>
      </c>
      <c r="H19" s="2">
        <v>1</v>
      </c>
      <c r="I19" s="4">
        <v>81.33</v>
      </c>
      <c r="J19" s="2">
        <v>2</v>
      </c>
      <c r="K19" s="11">
        <f t="shared" si="2"/>
        <v>71.64</v>
      </c>
      <c r="L19" s="2">
        <v>2</v>
      </c>
      <c r="M19" s="26" t="s">
        <v>95</v>
      </c>
      <c r="N19" s="26" t="s">
        <v>95</v>
      </c>
    </row>
    <row r="20" spans="1:14" ht="29.25" customHeight="1" x14ac:dyDescent="0.2">
      <c r="A20" s="2">
        <v>18</v>
      </c>
      <c r="B20" s="19"/>
      <c r="C20" s="22"/>
      <c r="D20" s="5" t="s">
        <v>56</v>
      </c>
      <c r="E20" s="13" t="s">
        <v>57</v>
      </c>
      <c r="F20" s="2" t="s">
        <v>19</v>
      </c>
      <c r="G20" s="9">
        <v>57.7</v>
      </c>
      <c r="H20" s="2">
        <v>3</v>
      </c>
      <c r="I20" s="4">
        <v>80.67</v>
      </c>
      <c r="J20" s="2">
        <v>3</v>
      </c>
      <c r="K20" s="11">
        <f t="shared" si="2"/>
        <v>69.185000000000002</v>
      </c>
      <c r="L20" s="2">
        <v>3</v>
      </c>
      <c r="M20" s="26" t="s">
        <v>95</v>
      </c>
      <c r="N20" s="26" t="s">
        <v>95</v>
      </c>
    </row>
    <row r="21" spans="1:14" ht="29.25" customHeight="1" x14ac:dyDescent="0.2">
      <c r="A21" s="2">
        <v>19</v>
      </c>
      <c r="B21" s="20" t="s">
        <v>58</v>
      </c>
      <c r="C21" s="23" t="s">
        <v>59</v>
      </c>
      <c r="D21" s="7" t="s">
        <v>60</v>
      </c>
      <c r="E21" s="14" t="s">
        <v>61</v>
      </c>
      <c r="F21" s="6" t="s">
        <v>62</v>
      </c>
      <c r="G21" s="9">
        <v>71.400000000000006</v>
      </c>
      <c r="H21" s="2">
        <v>1</v>
      </c>
      <c r="I21" s="4">
        <v>87.33</v>
      </c>
      <c r="J21" s="2">
        <v>1</v>
      </c>
      <c r="K21" s="11">
        <f t="shared" ref="K21:K35" si="3">SUM(G21*0.5,I21*0.5)</f>
        <v>79.365000000000009</v>
      </c>
      <c r="L21" s="2">
        <v>1</v>
      </c>
      <c r="M21" s="27" t="s">
        <v>97</v>
      </c>
      <c r="N21" s="26" t="s">
        <v>96</v>
      </c>
    </row>
    <row r="22" spans="1:14" ht="29.25" customHeight="1" x14ac:dyDescent="0.2">
      <c r="A22" s="2">
        <v>20</v>
      </c>
      <c r="B22" s="20"/>
      <c r="C22" s="24"/>
      <c r="D22" s="7" t="s">
        <v>63</v>
      </c>
      <c r="E22" s="14" t="s">
        <v>64</v>
      </c>
      <c r="F22" s="6" t="s">
        <v>62</v>
      </c>
      <c r="G22" s="9">
        <v>69.099999999999994</v>
      </c>
      <c r="H22" s="2">
        <v>2</v>
      </c>
      <c r="I22" s="4">
        <v>87.17</v>
      </c>
      <c r="J22" s="2">
        <v>2</v>
      </c>
      <c r="K22" s="11">
        <f t="shared" si="3"/>
        <v>78.134999999999991</v>
      </c>
      <c r="L22" s="2">
        <v>2</v>
      </c>
      <c r="M22" s="27" t="s">
        <v>97</v>
      </c>
      <c r="N22" s="26" t="s">
        <v>96</v>
      </c>
    </row>
    <row r="23" spans="1:14" ht="29.25" customHeight="1" x14ac:dyDescent="0.2">
      <c r="A23" s="2">
        <v>21</v>
      </c>
      <c r="B23" s="20"/>
      <c r="C23" s="24"/>
      <c r="D23" s="7" t="s">
        <v>65</v>
      </c>
      <c r="E23" s="14" t="s">
        <v>66</v>
      </c>
      <c r="F23" s="6" t="s">
        <v>62</v>
      </c>
      <c r="G23" s="9">
        <v>67.900000000000006</v>
      </c>
      <c r="H23" s="2">
        <v>3</v>
      </c>
      <c r="I23" s="4">
        <v>85</v>
      </c>
      <c r="J23" s="2">
        <v>5</v>
      </c>
      <c r="K23" s="11">
        <f t="shared" si="3"/>
        <v>76.45</v>
      </c>
      <c r="L23" s="2">
        <v>2</v>
      </c>
      <c r="M23" s="26" t="s">
        <v>96</v>
      </c>
      <c r="N23" s="26" t="s">
        <v>96</v>
      </c>
    </row>
    <row r="24" spans="1:14" ht="29.25" customHeight="1" x14ac:dyDescent="0.2">
      <c r="A24" s="2">
        <v>22</v>
      </c>
      <c r="B24" s="20"/>
      <c r="C24" s="24"/>
      <c r="D24" s="7" t="s">
        <v>67</v>
      </c>
      <c r="E24" s="14" t="s">
        <v>68</v>
      </c>
      <c r="F24" s="6" t="s">
        <v>62</v>
      </c>
      <c r="G24" s="9">
        <v>66.400000000000006</v>
      </c>
      <c r="H24" s="2">
        <v>5</v>
      </c>
      <c r="I24" s="4">
        <v>83.67</v>
      </c>
      <c r="J24" s="2">
        <v>6</v>
      </c>
      <c r="K24" s="11">
        <f t="shared" si="3"/>
        <v>75.034999999999997</v>
      </c>
      <c r="L24" s="2">
        <v>4</v>
      </c>
      <c r="M24" s="26" t="s">
        <v>96</v>
      </c>
      <c r="N24" s="26" t="s">
        <v>96</v>
      </c>
    </row>
    <row r="25" spans="1:14" ht="29.25" customHeight="1" x14ac:dyDescent="0.2">
      <c r="A25" s="2">
        <v>23</v>
      </c>
      <c r="B25" s="20"/>
      <c r="C25" s="24"/>
      <c r="D25" s="7" t="s">
        <v>69</v>
      </c>
      <c r="E25" s="14" t="s">
        <v>70</v>
      </c>
      <c r="F25" s="6" t="s">
        <v>71</v>
      </c>
      <c r="G25" s="9">
        <v>66.7</v>
      </c>
      <c r="H25" s="2">
        <v>4</v>
      </c>
      <c r="I25" s="4">
        <v>83.33</v>
      </c>
      <c r="J25" s="2">
        <v>7</v>
      </c>
      <c r="K25" s="11">
        <f t="shared" si="3"/>
        <v>75.015000000000001</v>
      </c>
      <c r="L25" s="2">
        <v>5</v>
      </c>
      <c r="M25" s="26" t="s">
        <v>96</v>
      </c>
      <c r="N25" s="26" t="s">
        <v>96</v>
      </c>
    </row>
    <row r="26" spans="1:14" ht="29.25" customHeight="1" x14ac:dyDescent="0.2">
      <c r="A26" s="2">
        <v>24</v>
      </c>
      <c r="B26" s="20"/>
      <c r="C26" s="24"/>
      <c r="D26" s="7" t="s">
        <v>72</v>
      </c>
      <c r="E26" s="14" t="s">
        <v>73</v>
      </c>
      <c r="F26" s="6" t="s">
        <v>71</v>
      </c>
      <c r="G26" s="9">
        <v>63.8</v>
      </c>
      <c r="H26" s="2">
        <v>8</v>
      </c>
      <c r="I26" s="4">
        <v>85.67</v>
      </c>
      <c r="J26" s="2">
        <v>3</v>
      </c>
      <c r="K26" s="11">
        <f t="shared" si="3"/>
        <v>74.734999999999999</v>
      </c>
      <c r="L26" s="2">
        <v>6</v>
      </c>
      <c r="M26" s="26" t="s">
        <v>96</v>
      </c>
      <c r="N26" s="26" t="s">
        <v>96</v>
      </c>
    </row>
    <row r="27" spans="1:14" ht="29.25" customHeight="1" x14ac:dyDescent="0.2">
      <c r="A27" s="2">
        <v>25</v>
      </c>
      <c r="B27" s="20"/>
      <c r="C27" s="24"/>
      <c r="D27" s="7" t="s">
        <v>74</v>
      </c>
      <c r="E27" s="14" t="s">
        <v>75</v>
      </c>
      <c r="F27" s="6" t="s">
        <v>71</v>
      </c>
      <c r="G27" s="9">
        <v>63.7</v>
      </c>
      <c r="H27" s="2">
        <v>10</v>
      </c>
      <c r="I27" s="4">
        <v>85.67</v>
      </c>
      <c r="J27" s="2">
        <v>3</v>
      </c>
      <c r="K27" s="11">
        <f t="shared" si="3"/>
        <v>74.685000000000002</v>
      </c>
      <c r="L27" s="2">
        <v>7</v>
      </c>
      <c r="M27" s="26" t="s">
        <v>96</v>
      </c>
      <c r="N27" s="26" t="s">
        <v>96</v>
      </c>
    </row>
    <row r="28" spans="1:14" ht="29.25" customHeight="1" x14ac:dyDescent="0.2">
      <c r="A28" s="2">
        <v>26</v>
      </c>
      <c r="B28" s="20"/>
      <c r="C28" s="24"/>
      <c r="D28" s="7" t="s">
        <v>76</v>
      </c>
      <c r="E28" s="14" t="s">
        <v>77</v>
      </c>
      <c r="F28" s="6" t="s">
        <v>62</v>
      </c>
      <c r="G28" s="9">
        <v>64.849999999999994</v>
      </c>
      <c r="H28" s="2">
        <v>6</v>
      </c>
      <c r="I28" s="4">
        <v>82.67</v>
      </c>
      <c r="J28" s="2">
        <v>10</v>
      </c>
      <c r="K28" s="11">
        <f t="shared" si="3"/>
        <v>73.759999999999991</v>
      </c>
      <c r="L28" s="2">
        <v>8</v>
      </c>
      <c r="M28" s="26" t="s">
        <v>96</v>
      </c>
      <c r="N28" s="26" t="s">
        <v>96</v>
      </c>
    </row>
    <row r="29" spans="1:14" ht="29.25" customHeight="1" x14ac:dyDescent="0.2">
      <c r="A29" s="2">
        <v>27</v>
      </c>
      <c r="B29" s="20"/>
      <c r="C29" s="24"/>
      <c r="D29" s="7" t="s">
        <v>78</v>
      </c>
      <c r="E29" s="14" t="s">
        <v>79</v>
      </c>
      <c r="F29" s="6" t="s">
        <v>62</v>
      </c>
      <c r="G29" s="9">
        <v>63.8</v>
      </c>
      <c r="H29" s="2">
        <v>9</v>
      </c>
      <c r="I29" s="4">
        <v>83.33</v>
      </c>
      <c r="J29" s="2">
        <v>7</v>
      </c>
      <c r="K29" s="11">
        <f t="shared" si="3"/>
        <v>73.564999999999998</v>
      </c>
      <c r="L29" s="2">
        <v>9</v>
      </c>
      <c r="M29" s="26" t="s">
        <v>96</v>
      </c>
      <c r="N29" s="26" t="s">
        <v>96</v>
      </c>
    </row>
    <row r="30" spans="1:14" ht="29.25" customHeight="1" x14ac:dyDescent="0.2">
      <c r="A30" s="2">
        <v>28</v>
      </c>
      <c r="B30" s="20"/>
      <c r="C30" s="25"/>
      <c r="D30" s="7" t="s">
        <v>80</v>
      </c>
      <c r="E30" s="14" t="s">
        <v>81</v>
      </c>
      <c r="F30" s="6" t="s">
        <v>71</v>
      </c>
      <c r="G30" s="9">
        <v>64</v>
      </c>
      <c r="H30" s="2">
        <v>7</v>
      </c>
      <c r="I30" s="4">
        <v>83</v>
      </c>
      <c r="J30" s="2">
        <v>9</v>
      </c>
      <c r="K30" s="11">
        <f t="shared" si="3"/>
        <v>73.5</v>
      </c>
      <c r="L30" s="2">
        <v>10</v>
      </c>
      <c r="M30" s="26" t="s">
        <v>96</v>
      </c>
      <c r="N30" s="26" t="s">
        <v>96</v>
      </c>
    </row>
    <row r="31" spans="1:14" ht="29.25" customHeight="1" x14ac:dyDescent="0.2">
      <c r="A31" s="2">
        <v>29</v>
      </c>
      <c r="B31" s="20"/>
      <c r="C31" s="23" t="s">
        <v>82</v>
      </c>
      <c r="D31" s="7" t="s">
        <v>83</v>
      </c>
      <c r="E31" s="14" t="s">
        <v>84</v>
      </c>
      <c r="F31" s="6" t="s">
        <v>62</v>
      </c>
      <c r="G31" s="9">
        <v>69.05</v>
      </c>
      <c r="H31" s="2">
        <v>1</v>
      </c>
      <c r="I31" s="4">
        <v>87</v>
      </c>
      <c r="J31" s="2">
        <v>1</v>
      </c>
      <c r="K31" s="11">
        <f t="shared" si="3"/>
        <v>78.025000000000006</v>
      </c>
      <c r="L31" s="2">
        <v>1</v>
      </c>
      <c r="M31" s="27" t="s">
        <v>97</v>
      </c>
      <c r="N31" s="26" t="s">
        <v>96</v>
      </c>
    </row>
    <row r="32" spans="1:14" ht="29.25" customHeight="1" x14ac:dyDescent="0.2">
      <c r="A32" s="2">
        <v>30</v>
      </c>
      <c r="B32" s="20"/>
      <c r="C32" s="24"/>
      <c r="D32" s="7" t="s">
        <v>85</v>
      </c>
      <c r="E32" s="14" t="s">
        <v>86</v>
      </c>
      <c r="F32" s="6" t="s">
        <v>71</v>
      </c>
      <c r="G32" s="9">
        <v>67.7</v>
      </c>
      <c r="H32" s="2">
        <v>4</v>
      </c>
      <c r="I32" s="4">
        <v>85.67</v>
      </c>
      <c r="J32" s="2">
        <v>2</v>
      </c>
      <c r="K32" s="11">
        <f t="shared" si="3"/>
        <v>76.685000000000002</v>
      </c>
      <c r="L32" s="2">
        <v>2</v>
      </c>
      <c r="M32" s="26" t="s">
        <v>96</v>
      </c>
      <c r="N32" s="26" t="s">
        <v>96</v>
      </c>
    </row>
    <row r="33" spans="1:14" ht="29.25" customHeight="1" x14ac:dyDescent="0.2">
      <c r="A33" s="2">
        <v>31</v>
      </c>
      <c r="B33" s="20"/>
      <c r="C33" s="24"/>
      <c r="D33" s="7" t="s">
        <v>87</v>
      </c>
      <c r="E33" s="14" t="s">
        <v>88</v>
      </c>
      <c r="F33" s="6" t="s">
        <v>62</v>
      </c>
      <c r="G33" s="9">
        <v>67.7</v>
      </c>
      <c r="H33" s="2">
        <v>3</v>
      </c>
      <c r="I33" s="4">
        <v>84.33</v>
      </c>
      <c r="J33" s="2">
        <v>3</v>
      </c>
      <c r="K33" s="11">
        <f t="shared" si="3"/>
        <v>76.015000000000001</v>
      </c>
      <c r="L33" s="2">
        <v>3</v>
      </c>
      <c r="M33" s="26" t="s">
        <v>96</v>
      </c>
      <c r="N33" s="26" t="s">
        <v>96</v>
      </c>
    </row>
    <row r="34" spans="1:14" ht="29.25" customHeight="1" x14ac:dyDescent="0.2">
      <c r="A34" s="2">
        <v>32</v>
      </c>
      <c r="B34" s="20"/>
      <c r="C34" s="24"/>
      <c r="D34" s="7" t="s">
        <v>89</v>
      </c>
      <c r="E34" s="14" t="s">
        <v>90</v>
      </c>
      <c r="F34" s="6" t="s">
        <v>62</v>
      </c>
      <c r="G34" s="9">
        <v>67.8</v>
      </c>
      <c r="H34" s="2">
        <v>2</v>
      </c>
      <c r="I34" s="4">
        <v>84</v>
      </c>
      <c r="J34" s="2">
        <v>4</v>
      </c>
      <c r="K34" s="11">
        <f t="shared" si="3"/>
        <v>75.900000000000006</v>
      </c>
      <c r="L34" s="2">
        <v>4</v>
      </c>
      <c r="M34" s="26" t="s">
        <v>96</v>
      </c>
      <c r="N34" s="26" t="s">
        <v>96</v>
      </c>
    </row>
    <row r="35" spans="1:14" ht="29.25" customHeight="1" x14ac:dyDescent="0.2">
      <c r="A35" s="2">
        <v>33</v>
      </c>
      <c r="B35" s="20"/>
      <c r="C35" s="25"/>
      <c r="D35" s="7" t="s">
        <v>91</v>
      </c>
      <c r="E35" s="14" t="s">
        <v>92</v>
      </c>
      <c r="F35" s="6" t="s">
        <v>71</v>
      </c>
      <c r="G35" s="9">
        <v>65.849999999999994</v>
      </c>
      <c r="H35" s="2">
        <v>5</v>
      </c>
      <c r="I35" s="4">
        <v>84</v>
      </c>
      <c r="J35" s="2">
        <v>4</v>
      </c>
      <c r="K35" s="11">
        <f t="shared" si="3"/>
        <v>74.924999999999997</v>
      </c>
      <c r="L35" s="2">
        <v>5</v>
      </c>
      <c r="M35" s="26" t="s">
        <v>96</v>
      </c>
      <c r="N35" s="26" t="s">
        <v>96</v>
      </c>
    </row>
  </sheetData>
  <sortState xmlns:xlrd2="http://schemas.microsoft.com/office/spreadsheetml/2017/richdata2" ref="C8:N17">
    <sortCondition ref="L8:L17"/>
  </sortState>
  <mergeCells count="7">
    <mergeCell ref="A1:N1"/>
    <mergeCell ref="B3:B17"/>
    <mergeCell ref="B18:B20"/>
    <mergeCell ref="B21:B35"/>
    <mergeCell ref="C18:C20"/>
    <mergeCell ref="C21:C30"/>
    <mergeCell ref="C31:C35"/>
  </mergeCells>
  <phoneticPr fontId="19" type="noConversion"/>
  <pageMargins left="0.59027777777777801" right="0.236111111111110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2025-07-11T07:52:08Z</cp:lastPrinted>
  <dcterms:created xsi:type="dcterms:W3CDTF">2024-06-13T00:41:00Z</dcterms:created>
  <dcterms:modified xsi:type="dcterms:W3CDTF">2025-07-11T07:52:26Z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